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440" windowHeight="9960"/>
  </bookViews>
  <sheets>
    <sheet name="印刷" sheetId="4" r:id="rId1"/>
  </sheets>
  <definedNames>
    <definedName name="_xlnm.Print_Titles" localSheetId="0">印刷!$2:$4</definedName>
  </definedNames>
  <calcPr calcId="152511"/>
</workbook>
</file>

<file path=xl/calcChain.xml><?xml version="1.0" encoding="utf-8"?>
<calcChain xmlns="http://schemas.openxmlformats.org/spreadsheetml/2006/main">
  <c r="N53" i="4"/>
  <c r="O53"/>
  <c r="P53"/>
  <c r="Q53"/>
  <c r="R53"/>
  <c r="S53"/>
  <c r="T53"/>
  <c r="U53"/>
  <c r="V53"/>
  <c r="W53"/>
  <c r="X53"/>
  <c r="Y53"/>
  <c r="Z53"/>
  <c r="L53"/>
  <c r="K53"/>
  <c r="J53"/>
  <c r="I53"/>
  <c r="H53"/>
  <c r="G53"/>
  <c r="C35"/>
  <c r="F35" s="1"/>
  <c r="C48"/>
  <c r="F48" s="1"/>
  <c r="M53" l="1"/>
  <c r="Y54" l="1"/>
  <c r="Y55" s="1"/>
  <c r="W54"/>
  <c r="W55" s="1"/>
  <c r="C42"/>
  <c r="F42" s="1"/>
  <c r="C31"/>
  <c r="F31" s="1"/>
  <c r="E30"/>
  <c r="D30"/>
  <c r="E29"/>
  <c r="D29"/>
  <c r="C20"/>
  <c r="F20" s="1"/>
  <c r="E15"/>
  <c r="D15"/>
  <c r="C14"/>
  <c r="F14" s="1"/>
  <c r="C7"/>
  <c r="F7" s="1"/>
  <c r="E53" l="1"/>
  <c r="D53"/>
  <c r="C6" l="1"/>
  <c r="C8"/>
  <c r="F8" s="1"/>
  <c r="C10"/>
  <c r="F10" s="1"/>
  <c r="C9"/>
  <c r="F9" s="1"/>
  <c r="C13"/>
  <c r="F13" s="1"/>
  <c r="C11"/>
  <c r="F11" s="1"/>
  <c r="C12"/>
  <c r="F12" s="1"/>
  <c r="C15"/>
  <c r="F15" s="1"/>
  <c r="C16"/>
  <c r="F16" s="1"/>
  <c r="C17"/>
  <c r="F17" s="1"/>
  <c r="C18"/>
  <c r="F18" s="1"/>
  <c r="C26"/>
  <c r="F26" s="1"/>
  <c r="C21"/>
  <c r="F21" s="1"/>
  <c r="C22"/>
  <c r="F22" s="1"/>
  <c r="C23"/>
  <c r="F23" s="1"/>
  <c r="C25"/>
  <c r="F25" s="1"/>
  <c r="C28"/>
  <c r="F28" s="1"/>
  <c r="C24"/>
  <c r="F24" s="1"/>
  <c r="C27"/>
  <c r="F27" s="1"/>
  <c r="C30"/>
  <c r="F30" s="1"/>
  <c r="C37"/>
  <c r="F37" s="1"/>
  <c r="C39"/>
  <c r="F39" s="1"/>
  <c r="C38"/>
  <c r="F38" s="1"/>
  <c r="C32"/>
  <c r="F32" s="1"/>
  <c r="C29"/>
  <c r="F29" s="1"/>
  <c r="C19"/>
  <c r="F19" s="1"/>
  <c r="C43"/>
  <c r="F43" s="1"/>
  <c r="C44"/>
  <c r="F44" s="1"/>
  <c r="C45"/>
  <c r="F45" s="1"/>
  <c r="C47"/>
  <c r="F47" s="1"/>
  <c r="C41"/>
  <c r="F41" s="1"/>
  <c r="C49"/>
  <c r="F49" s="1"/>
  <c r="C34"/>
  <c r="F34" s="1"/>
  <c r="C33"/>
  <c r="F33" s="1"/>
  <c r="C40"/>
  <c r="F40" s="1"/>
  <c r="C53" l="1"/>
  <c r="F6"/>
  <c r="F53" s="1"/>
  <c r="U54"/>
  <c r="U55" s="1"/>
  <c r="M54"/>
  <c r="M55" s="1"/>
  <c r="S54"/>
  <c r="S55" s="1"/>
  <c r="O54"/>
  <c r="O55" s="1"/>
  <c r="K54"/>
  <c r="K55" s="1"/>
  <c r="Q54"/>
  <c r="Q55" s="1"/>
  <c r="G54"/>
  <c r="I54"/>
  <c r="I55" s="1"/>
  <c r="C55" l="1"/>
  <c r="G55"/>
</calcChain>
</file>

<file path=xl/sharedStrings.xml><?xml version="1.0" encoding="utf-8"?>
<sst xmlns="http://schemas.openxmlformats.org/spreadsheetml/2006/main" count="95" uniqueCount="73">
  <si>
    <t>序号</t>
  </si>
  <si>
    <t>课程名称</t>
  </si>
  <si>
    <t>学时</t>
  </si>
  <si>
    <t>学分</t>
  </si>
  <si>
    <t>第一学年</t>
  </si>
  <si>
    <t>第二学年</t>
  </si>
  <si>
    <t>第三学年</t>
  </si>
  <si>
    <t>第四学年</t>
  </si>
  <si>
    <t>合计</t>
  </si>
  <si>
    <t>理论</t>
  </si>
  <si>
    <t>实验</t>
  </si>
  <si>
    <t>Ⅰ</t>
  </si>
  <si>
    <t>Ⅱ</t>
  </si>
  <si>
    <t>Ⅲ</t>
  </si>
  <si>
    <t>Ⅳ</t>
  </si>
  <si>
    <t>Ⅴ</t>
  </si>
  <si>
    <t>Ⅵ</t>
  </si>
  <si>
    <t>Ⅶ</t>
  </si>
  <si>
    <t>Ⅷ</t>
  </si>
  <si>
    <t>高等数学</t>
  </si>
  <si>
    <t>基础化学</t>
  </si>
  <si>
    <t>细胞生物学</t>
  </si>
  <si>
    <t>有机化学</t>
  </si>
  <si>
    <t>组织胚胎学</t>
  </si>
  <si>
    <t>生理学</t>
  </si>
  <si>
    <t>生物化学</t>
  </si>
  <si>
    <t>医学微生物学</t>
  </si>
  <si>
    <t>医学免疫学</t>
  </si>
  <si>
    <t>病理学</t>
  </si>
  <si>
    <t>病理生理学</t>
  </si>
  <si>
    <t>医学遗传学</t>
  </si>
  <si>
    <t>人体寄生虫学</t>
  </si>
  <si>
    <t>药理学</t>
  </si>
  <si>
    <t>诊断学</t>
  </si>
  <si>
    <t>中医学</t>
  </si>
  <si>
    <t>医学统计学</t>
  </si>
  <si>
    <t>卫生学</t>
  </si>
  <si>
    <t>外科学基础</t>
  </si>
  <si>
    <t>核医学</t>
  </si>
  <si>
    <t>卫生法学</t>
  </si>
  <si>
    <t>内科学</t>
  </si>
  <si>
    <t>外科学</t>
  </si>
  <si>
    <t>妇产科学</t>
  </si>
  <si>
    <t>儿科学</t>
  </si>
  <si>
    <t>传染病学</t>
  </si>
  <si>
    <t>眼科学</t>
  </si>
  <si>
    <t>口腔科学</t>
  </si>
  <si>
    <t>耳鼻咽喉科学</t>
  </si>
  <si>
    <t>精神病学</t>
  </si>
  <si>
    <t>皮肤病与性病学</t>
  </si>
  <si>
    <t>　合计学时</t>
  </si>
  <si>
    <t>　平均周学时</t>
  </si>
  <si>
    <t>第五学年</t>
  </si>
  <si>
    <t>第六学年</t>
    <phoneticPr fontId="6" type="noConversion"/>
  </si>
  <si>
    <t>汉语</t>
    <phoneticPr fontId="6" type="noConversion"/>
  </si>
  <si>
    <t>计算机科学</t>
    <phoneticPr fontId="6" type="noConversion"/>
  </si>
  <si>
    <t>中国概况</t>
    <phoneticPr fontId="6" type="noConversion"/>
  </si>
  <si>
    <t>医学汉语</t>
    <phoneticPr fontId="6" type="noConversion"/>
  </si>
  <si>
    <t>分子生物学</t>
    <phoneticPr fontId="6" type="noConversion"/>
  </si>
  <si>
    <t>麻醉学</t>
    <phoneticPr fontId="6" type="noConversion"/>
  </si>
  <si>
    <t>流行病学</t>
    <phoneticPr fontId="6" type="noConversion"/>
  </si>
  <si>
    <t>急诊医学</t>
    <phoneticPr fontId="6" type="noConversion"/>
  </si>
  <si>
    <t>医用物理学</t>
    <phoneticPr fontId="6" type="noConversion"/>
  </si>
  <si>
    <t>系统解剖学</t>
    <phoneticPr fontId="6" type="noConversion"/>
  </si>
  <si>
    <t>生命伦理学</t>
    <phoneticPr fontId="6" type="noConversion"/>
  </si>
  <si>
    <t>医学影像导论</t>
  </si>
  <si>
    <t>医学影像检查技术学</t>
  </si>
  <si>
    <t>超声诊断学</t>
  </si>
  <si>
    <t>断层解剖学</t>
  </si>
  <si>
    <t>临床实习（26周）</t>
    <phoneticPr fontId="6" type="noConversion"/>
  </si>
  <si>
    <t>法医学</t>
    <phoneticPr fontId="6" type="noConversion"/>
  </si>
  <si>
    <t>医学影像诊断学</t>
    <phoneticPr fontId="6" type="noConversion"/>
  </si>
  <si>
    <t>南京医科大学医学影像学（英文授课）教学进程表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</si>
</sst>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13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Arial"/>
      <family val="2"/>
    </font>
    <font>
      <b/>
      <sz val="9"/>
      <color rgb="FF000000"/>
      <name val="宋体"/>
      <family val="3"/>
      <charset val="134"/>
    </font>
    <font>
      <b/>
      <sz val="9"/>
      <color rgb="FF000000"/>
      <name val="Arial"/>
      <family val="2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/>
    </xf>
    <xf numFmtId="0" fontId="0" fillId="0" borderId="0" xfId="0" applyAlignment="1">
      <alignment vertical="top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textRotation="255"/>
    </xf>
    <xf numFmtId="0" fontId="7" fillId="0" borderId="1" xfId="0" applyFont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5"/>
  <sheetViews>
    <sheetView tabSelected="1" workbookViewId="0">
      <selection activeCell="AC44" sqref="AC44"/>
    </sheetView>
  </sheetViews>
  <sheetFormatPr defaultRowHeight="13.5"/>
  <cols>
    <col min="1" max="1" width="4.125" customWidth="1"/>
    <col min="2" max="2" width="9.875" customWidth="1"/>
    <col min="3" max="4" width="4.625" customWidth="1"/>
    <col min="5" max="5" width="4.875" bestFit="1" customWidth="1"/>
    <col min="6" max="6" width="3.5" customWidth="1"/>
    <col min="7" max="26" width="4" customWidth="1"/>
    <col min="27" max="27" width="3.375" customWidth="1"/>
  </cols>
  <sheetData>
    <row r="1" spans="1:28" ht="18.75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 ht="14.45" customHeight="1">
      <c r="A2" s="27" t="s">
        <v>0</v>
      </c>
      <c r="B2" s="27" t="s">
        <v>1</v>
      </c>
      <c r="C2" s="27" t="s">
        <v>2</v>
      </c>
      <c r="D2" s="27"/>
      <c r="E2" s="27"/>
      <c r="F2" s="27" t="s">
        <v>3</v>
      </c>
      <c r="G2" s="27" t="s">
        <v>4</v>
      </c>
      <c r="H2" s="27"/>
      <c r="I2" s="27"/>
      <c r="J2" s="27"/>
      <c r="K2" s="27" t="s">
        <v>5</v>
      </c>
      <c r="L2" s="27"/>
      <c r="M2" s="27"/>
      <c r="N2" s="27"/>
      <c r="O2" s="27" t="s">
        <v>6</v>
      </c>
      <c r="P2" s="27"/>
      <c r="Q2" s="27"/>
      <c r="R2" s="27"/>
      <c r="S2" s="27" t="s">
        <v>7</v>
      </c>
      <c r="T2" s="27"/>
      <c r="U2" s="27"/>
      <c r="V2" s="27"/>
      <c r="W2" s="27" t="s">
        <v>52</v>
      </c>
      <c r="X2" s="27"/>
      <c r="Y2" s="27"/>
      <c r="Z2" s="27"/>
      <c r="AA2" s="29" t="s">
        <v>53</v>
      </c>
    </row>
    <row r="3" spans="1:28">
      <c r="A3" s="27"/>
      <c r="B3" s="27"/>
      <c r="C3" s="27" t="s">
        <v>8</v>
      </c>
      <c r="D3" s="27" t="s">
        <v>9</v>
      </c>
      <c r="E3" s="27" t="s">
        <v>10</v>
      </c>
      <c r="F3" s="27"/>
      <c r="G3" s="27" t="s">
        <v>11</v>
      </c>
      <c r="H3" s="27"/>
      <c r="I3" s="27" t="s">
        <v>12</v>
      </c>
      <c r="J3" s="27"/>
      <c r="K3" s="27" t="s">
        <v>13</v>
      </c>
      <c r="L3" s="27"/>
      <c r="M3" s="27" t="s">
        <v>14</v>
      </c>
      <c r="N3" s="27"/>
      <c r="O3" s="27" t="s">
        <v>15</v>
      </c>
      <c r="P3" s="27"/>
      <c r="Q3" s="27" t="s">
        <v>16</v>
      </c>
      <c r="R3" s="27"/>
      <c r="S3" s="27" t="s">
        <v>17</v>
      </c>
      <c r="T3" s="27"/>
      <c r="U3" s="27" t="s">
        <v>18</v>
      </c>
      <c r="V3" s="27"/>
      <c r="W3" s="27" t="s">
        <v>17</v>
      </c>
      <c r="X3" s="27"/>
      <c r="Y3" s="27" t="s">
        <v>18</v>
      </c>
      <c r="Z3" s="27"/>
      <c r="AA3" s="29"/>
    </row>
    <row r="4" spans="1:28">
      <c r="A4" s="27"/>
      <c r="B4" s="27"/>
      <c r="C4" s="27"/>
      <c r="D4" s="27"/>
      <c r="E4" s="27"/>
      <c r="F4" s="27"/>
      <c r="G4" s="3" t="s">
        <v>9</v>
      </c>
      <c r="H4" s="3" t="s">
        <v>10</v>
      </c>
      <c r="I4" s="3" t="s">
        <v>9</v>
      </c>
      <c r="J4" s="3" t="s">
        <v>10</v>
      </c>
      <c r="K4" s="3" t="s">
        <v>9</v>
      </c>
      <c r="L4" s="3" t="s">
        <v>10</v>
      </c>
      <c r="M4" s="3" t="s">
        <v>9</v>
      </c>
      <c r="N4" s="3" t="s">
        <v>10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9</v>
      </c>
      <c r="T4" s="3" t="s">
        <v>10</v>
      </c>
      <c r="U4" s="3" t="s">
        <v>9</v>
      </c>
      <c r="V4" s="3" t="s">
        <v>10</v>
      </c>
      <c r="W4" s="3" t="s">
        <v>9</v>
      </c>
      <c r="X4" s="3" t="s">
        <v>10</v>
      </c>
      <c r="Y4" s="3" t="s">
        <v>9</v>
      </c>
      <c r="Z4" s="3" t="s">
        <v>10</v>
      </c>
      <c r="AA4" s="29"/>
    </row>
    <row r="5" spans="1:28">
      <c r="A5" s="8">
        <v>1</v>
      </c>
      <c r="B5" s="10" t="s">
        <v>65</v>
      </c>
      <c r="C5" s="11">
        <v>21</v>
      </c>
      <c r="D5" s="11">
        <v>18</v>
      </c>
      <c r="E5" s="11">
        <v>3</v>
      </c>
      <c r="F5" s="11">
        <v>1</v>
      </c>
      <c r="G5" s="11">
        <v>18</v>
      </c>
      <c r="H5" s="12">
        <v>3</v>
      </c>
      <c r="I5" s="3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3"/>
    </row>
    <row r="6" spans="1:28">
      <c r="A6" s="5">
        <v>2</v>
      </c>
      <c r="B6" s="1" t="s">
        <v>54</v>
      </c>
      <c r="C6" s="5">
        <f t="shared" ref="C6:C47" si="0">D6+E6</f>
        <v>500</v>
      </c>
      <c r="D6" s="5">
        <v>500</v>
      </c>
      <c r="E6" s="5">
        <v>0</v>
      </c>
      <c r="F6" s="6">
        <f t="shared" ref="F6:F47" si="1">C6/18</f>
        <v>27.777777777777779</v>
      </c>
      <c r="G6" s="5">
        <v>260</v>
      </c>
      <c r="H6" s="5"/>
      <c r="I6" s="5">
        <v>240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30" t="s">
        <v>69</v>
      </c>
    </row>
    <row r="7" spans="1:28">
      <c r="A7" s="8">
        <v>3</v>
      </c>
      <c r="B7" s="1" t="s">
        <v>56</v>
      </c>
      <c r="C7" s="5">
        <f t="shared" si="0"/>
        <v>30</v>
      </c>
      <c r="D7" s="5">
        <v>24</v>
      </c>
      <c r="E7" s="5">
        <v>6</v>
      </c>
      <c r="F7" s="6">
        <f t="shared" si="1"/>
        <v>1.6666666666666667</v>
      </c>
      <c r="G7" s="5">
        <v>24</v>
      </c>
      <c r="H7" s="5">
        <v>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30"/>
    </row>
    <row r="8" spans="1:28">
      <c r="A8" s="8">
        <v>4</v>
      </c>
      <c r="B8" s="1" t="s">
        <v>19</v>
      </c>
      <c r="C8" s="5">
        <f t="shared" si="0"/>
        <v>42</v>
      </c>
      <c r="D8" s="5">
        <v>42</v>
      </c>
      <c r="E8" s="5">
        <v>0</v>
      </c>
      <c r="F8" s="6">
        <f t="shared" si="1"/>
        <v>2.3333333333333335</v>
      </c>
      <c r="G8" s="5">
        <v>42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0"/>
    </row>
    <row r="9" spans="1:28">
      <c r="A9" s="8">
        <v>5</v>
      </c>
      <c r="B9" s="1" t="s">
        <v>20</v>
      </c>
      <c r="C9" s="5">
        <f t="shared" si="0"/>
        <v>88</v>
      </c>
      <c r="D9" s="5">
        <v>72</v>
      </c>
      <c r="E9" s="5">
        <v>16</v>
      </c>
      <c r="F9" s="6">
        <f t="shared" si="1"/>
        <v>4.8888888888888893</v>
      </c>
      <c r="G9" s="5">
        <v>72</v>
      </c>
      <c r="H9" s="5">
        <v>16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30"/>
    </row>
    <row r="10" spans="1:28">
      <c r="A10" s="8">
        <v>6</v>
      </c>
      <c r="B10" s="1" t="s">
        <v>62</v>
      </c>
      <c r="C10" s="5">
        <f>D10+E10</f>
        <v>81</v>
      </c>
      <c r="D10" s="5">
        <v>60</v>
      </c>
      <c r="E10" s="5">
        <v>21</v>
      </c>
      <c r="F10" s="6">
        <f>C10/18</f>
        <v>4.5</v>
      </c>
      <c r="G10" s="5"/>
      <c r="H10" s="5"/>
      <c r="I10" s="5">
        <v>60</v>
      </c>
      <c r="J10" s="5">
        <v>21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0"/>
    </row>
    <row r="11" spans="1:28">
      <c r="A11" s="22">
        <v>7</v>
      </c>
      <c r="B11" s="1" t="s">
        <v>55</v>
      </c>
      <c r="C11" s="5">
        <f t="shared" si="0"/>
        <v>48</v>
      </c>
      <c r="D11" s="5">
        <v>48</v>
      </c>
      <c r="E11" s="5">
        <v>0</v>
      </c>
      <c r="F11" s="6">
        <f t="shared" si="1"/>
        <v>2.6666666666666665</v>
      </c>
      <c r="G11" s="5"/>
      <c r="H11" s="5"/>
      <c r="I11" s="5">
        <v>48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30"/>
    </row>
    <row r="12" spans="1:28">
      <c r="A12" s="22">
        <v>8</v>
      </c>
      <c r="B12" s="1" t="s">
        <v>22</v>
      </c>
      <c r="C12" s="5">
        <f t="shared" si="0"/>
        <v>90</v>
      </c>
      <c r="D12" s="2">
        <v>78</v>
      </c>
      <c r="E12" s="2">
        <v>12</v>
      </c>
      <c r="F12" s="6">
        <f t="shared" si="1"/>
        <v>5</v>
      </c>
      <c r="G12" s="5"/>
      <c r="H12" s="5"/>
      <c r="I12" s="5">
        <v>78</v>
      </c>
      <c r="J12" s="5">
        <v>12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30"/>
    </row>
    <row r="13" spans="1:28">
      <c r="A13" s="22">
        <v>9</v>
      </c>
      <c r="B13" s="1" t="s">
        <v>21</v>
      </c>
      <c r="C13" s="5">
        <f>D13+E13</f>
        <v>57</v>
      </c>
      <c r="D13" s="2">
        <v>39</v>
      </c>
      <c r="E13" s="2">
        <v>18</v>
      </c>
      <c r="F13" s="6">
        <f>C13/18</f>
        <v>3.1666666666666665</v>
      </c>
      <c r="G13" s="5"/>
      <c r="H13" s="5"/>
      <c r="I13" s="5"/>
      <c r="J13" s="5"/>
      <c r="K13" s="5">
        <v>39</v>
      </c>
      <c r="L13" s="5">
        <v>18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30"/>
    </row>
    <row r="14" spans="1:28">
      <c r="A14" s="22">
        <v>10</v>
      </c>
      <c r="B14" s="1" t="s">
        <v>57</v>
      </c>
      <c r="C14" s="5">
        <f>D14+E14</f>
        <v>120</v>
      </c>
      <c r="D14" s="2">
        <v>120</v>
      </c>
      <c r="E14" s="2">
        <v>0</v>
      </c>
      <c r="F14" s="6">
        <f>C14/18</f>
        <v>6.666666666666667</v>
      </c>
      <c r="G14" s="5"/>
      <c r="H14" s="5"/>
      <c r="I14" s="5"/>
      <c r="J14" s="5"/>
      <c r="K14" s="5">
        <v>60</v>
      </c>
      <c r="L14" s="5"/>
      <c r="M14" s="5">
        <v>30</v>
      </c>
      <c r="N14" s="5"/>
      <c r="O14" s="5">
        <v>30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30"/>
      <c r="AB14" s="14"/>
    </row>
    <row r="15" spans="1:28">
      <c r="A15" s="22">
        <v>11</v>
      </c>
      <c r="B15" s="1" t="s">
        <v>63</v>
      </c>
      <c r="C15" s="5">
        <f t="shared" si="0"/>
        <v>162</v>
      </c>
      <c r="D15" s="2">
        <f>K15+M15</f>
        <v>108</v>
      </c>
      <c r="E15" s="2">
        <f>L15+N15</f>
        <v>54</v>
      </c>
      <c r="F15" s="6">
        <f t="shared" si="1"/>
        <v>9</v>
      </c>
      <c r="G15" s="5"/>
      <c r="H15" s="5"/>
      <c r="I15" s="5"/>
      <c r="J15" s="5"/>
      <c r="K15" s="5">
        <v>108</v>
      </c>
      <c r="L15" s="5">
        <v>54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30"/>
    </row>
    <row r="16" spans="1:28">
      <c r="A16" s="22">
        <v>12</v>
      </c>
      <c r="B16" s="1" t="s">
        <v>23</v>
      </c>
      <c r="C16" s="5">
        <f t="shared" si="0"/>
        <v>103</v>
      </c>
      <c r="D16" s="2">
        <v>63</v>
      </c>
      <c r="E16" s="2">
        <v>40</v>
      </c>
      <c r="F16" s="6">
        <f t="shared" si="1"/>
        <v>5.7222222222222223</v>
      </c>
      <c r="G16" s="5"/>
      <c r="H16" s="5"/>
      <c r="I16" s="5"/>
      <c r="J16" s="5"/>
      <c r="K16" s="5">
        <v>63</v>
      </c>
      <c r="L16" s="5">
        <v>40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30"/>
    </row>
    <row r="17" spans="1:27">
      <c r="A17" s="22">
        <v>13</v>
      </c>
      <c r="B17" s="1" t="s">
        <v>24</v>
      </c>
      <c r="C17" s="8">
        <f t="shared" si="0"/>
        <v>173</v>
      </c>
      <c r="D17" s="2">
        <v>123</v>
      </c>
      <c r="E17" s="2">
        <v>50</v>
      </c>
      <c r="F17" s="9">
        <f t="shared" si="1"/>
        <v>9.6111111111111107</v>
      </c>
      <c r="G17" s="8"/>
      <c r="H17" s="8"/>
      <c r="I17" s="8"/>
      <c r="J17" s="8"/>
      <c r="K17" s="8"/>
      <c r="L17" s="8"/>
      <c r="M17" s="8">
        <v>123</v>
      </c>
      <c r="N17" s="8">
        <v>50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30"/>
    </row>
    <row r="18" spans="1:27">
      <c r="A18" s="22">
        <v>14</v>
      </c>
      <c r="B18" s="1" t="s">
        <v>25</v>
      </c>
      <c r="C18" s="5">
        <f t="shared" si="0"/>
        <v>124</v>
      </c>
      <c r="D18" s="2">
        <v>84</v>
      </c>
      <c r="E18" s="2">
        <v>40</v>
      </c>
      <c r="F18" s="6">
        <f t="shared" si="1"/>
        <v>6.8888888888888893</v>
      </c>
      <c r="G18" s="5"/>
      <c r="H18" s="5"/>
      <c r="I18" s="8"/>
      <c r="J18" s="8"/>
      <c r="K18" s="8"/>
      <c r="L18" s="8"/>
      <c r="M18" s="8">
        <v>84</v>
      </c>
      <c r="N18" s="8">
        <v>40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30"/>
    </row>
    <row r="19" spans="1:27">
      <c r="A19" s="22">
        <v>15</v>
      </c>
      <c r="B19" s="1" t="s">
        <v>39</v>
      </c>
      <c r="C19" s="5">
        <f>D19+E19</f>
        <v>36</v>
      </c>
      <c r="D19" s="5">
        <v>33</v>
      </c>
      <c r="E19" s="5">
        <v>3</v>
      </c>
      <c r="F19" s="6">
        <f>C19/18</f>
        <v>2</v>
      </c>
      <c r="G19" s="5"/>
      <c r="H19" s="5"/>
      <c r="I19" s="8"/>
      <c r="J19" s="8"/>
      <c r="K19" s="8"/>
      <c r="L19" s="8"/>
      <c r="M19" s="8">
        <v>33</v>
      </c>
      <c r="N19" s="8">
        <v>3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30"/>
    </row>
    <row r="20" spans="1:27">
      <c r="A20" s="22">
        <v>16</v>
      </c>
      <c r="B20" s="1" t="s">
        <v>58</v>
      </c>
      <c r="C20" s="5">
        <f>D20+E20</f>
        <v>46</v>
      </c>
      <c r="D20" s="5">
        <v>40</v>
      </c>
      <c r="E20" s="5">
        <v>6</v>
      </c>
      <c r="F20" s="6">
        <f>C20/18</f>
        <v>2.5555555555555554</v>
      </c>
      <c r="G20" s="5"/>
      <c r="H20" s="5"/>
      <c r="I20" s="8"/>
      <c r="J20" s="8"/>
      <c r="K20" s="8"/>
      <c r="L20" s="8"/>
      <c r="M20" s="8"/>
      <c r="N20" s="8"/>
      <c r="O20" s="8">
        <v>40</v>
      </c>
      <c r="P20" s="8">
        <v>6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30"/>
    </row>
    <row r="21" spans="1:27">
      <c r="A21" s="22">
        <v>17</v>
      </c>
      <c r="B21" s="1" t="s">
        <v>27</v>
      </c>
      <c r="C21" s="5">
        <f>D21+E21</f>
        <v>69</v>
      </c>
      <c r="D21" s="2">
        <v>54</v>
      </c>
      <c r="E21" s="2">
        <v>15</v>
      </c>
      <c r="F21" s="6">
        <f>C21/18</f>
        <v>3.8333333333333335</v>
      </c>
      <c r="G21" s="5"/>
      <c r="H21" s="5"/>
      <c r="I21" s="8"/>
      <c r="J21" s="8"/>
      <c r="K21" s="8"/>
      <c r="L21" s="8"/>
      <c r="M21" s="8"/>
      <c r="N21" s="8"/>
      <c r="O21" s="8">
        <v>54</v>
      </c>
      <c r="P21" s="8">
        <v>15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30"/>
    </row>
    <row r="22" spans="1:27">
      <c r="A22" s="22">
        <v>18</v>
      </c>
      <c r="B22" s="1" t="s">
        <v>28</v>
      </c>
      <c r="C22" s="5">
        <f t="shared" si="0"/>
        <v>171</v>
      </c>
      <c r="D22" s="2">
        <v>117</v>
      </c>
      <c r="E22" s="2">
        <v>54</v>
      </c>
      <c r="F22" s="6">
        <f t="shared" si="1"/>
        <v>9.5</v>
      </c>
      <c r="G22" s="5"/>
      <c r="H22" s="5"/>
      <c r="I22" s="8"/>
      <c r="J22" s="8"/>
      <c r="K22" s="8"/>
      <c r="L22" s="8"/>
      <c r="M22" s="8"/>
      <c r="N22" s="8"/>
      <c r="O22" s="8">
        <v>117</v>
      </c>
      <c r="P22" s="8">
        <v>54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30"/>
    </row>
    <row r="23" spans="1:27">
      <c r="A23" s="22">
        <v>19</v>
      </c>
      <c r="B23" s="1" t="s">
        <v>29</v>
      </c>
      <c r="C23" s="5">
        <f t="shared" si="0"/>
        <v>66</v>
      </c>
      <c r="D23" s="2">
        <v>51</v>
      </c>
      <c r="E23" s="2">
        <v>15</v>
      </c>
      <c r="F23" s="6">
        <f t="shared" si="1"/>
        <v>3.6666666666666665</v>
      </c>
      <c r="G23" s="5"/>
      <c r="H23" s="5"/>
      <c r="I23" s="8"/>
      <c r="J23" s="8"/>
      <c r="K23" s="8"/>
      <c r="L23" s="8"/>
      <c r="M23" s="8"/>
      <c r="N23" s="8"/>
      <c r="O23" s="8">
        <v>51</v>
      </c>
      <c r="P23" s="8">
        <v>15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30"/>
    </row>
    <row r="24" spans="1:27">
      <c r="A24" s="22">
        <v>20</v>
      </c>
      <c r="B24" s="1" t="s">
        <v>31</v>
      </c>
      <c r="C24" s="5">
        <f>D24+E24</f>
        <v>90</v>
      </c>
      <c r="D24" s="2">
        <v>60</v>
      </c>
      <c r="E24" s="2">
        <v>30</v>
      </c>
      <c r="F24" s="6">
        <f>C24/18</f>
        <v>5</v>
      </c>
      <c r="G24" s="5"/>
      <c r="H24" s="5"/>
      <c r="I24" s="8"/>
      <c r="J24" s="8"/>
      <c r="K24" s="8"/>
      <c r="L24" s="8"/>
      <c r="M24" s="8"/>
      <c r="N24" s="8"/>
      <c r="O24" s="8">
        <v>60</v>
      </c>
      <c r="P24" s="8">
        <v>30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30"/>
    </row>
    <row r="25" spans="1:27">
      <c r="A25" s="22">
        <v>21</v>
      </c>
      <c r="B25" s="1" t="s">
        <v>30</v>
      </c>
      <c r="C25" s="5">
        <f t="shared" si="0"/>
        <v>48</v>
      </c>
      <c r="D25" s="2">
        <v>39</v>
      </c>
      <c r="E25" s="2">
        <v>9</v>
      </c>
      <c r="F25" s="6">
        <f t="shared" si="1"/>
        <v>2.6666666666666665</v>
      </c>
      <c r="G25" s="5"/>
      <c r="H25" s="5"/>
      <c r="I25" s="8"/>
      <c r="J25" s="8"/>
      <c r="K25" s="8"/>
      <c r="L25" s="8"/>
      <c r="M25" s="8"/>
      <c r="N25" s="8"/>
      <c r="O25" s="8"/>
      <c r="P25" s="8"/>
      <c r="Q25" s="8">
        <v>39</v>
      </c>
      <c r="R25" s="8">
        <v>9</v>
      </c>
      <c r="S25" s="8"/>
      <c r="T25" s="8"/>
      <c r="U25" s="8"/>
      <c r="V25" s="8"/>
      <c r="W25" s="8"/>
      <c r="X25" s="8"/>
      <c r="Y25" s="8"/>
      <c r="Z25" s="8"/>
      <c r="AA25" s="30"/>
    </row>
    <row r="26" spans="1:27">
      <c r="A26" s="22">
        <v>22</v>
      </c>
      <c r="B26" s="1" t="s">
        <v>26</v>
      </c>
      <c r="C26" s="5">
        <f>D26+E26</f>
        <v>97</v>
      </c>
      <c r="D26" s="2">
        <v>72</v>
      </c>
      <c r="E26" s="2">
        <v>25</v>
      </c>
      <c r="F26" s="6">
        <f>C26/18</f>
        <v>5.3888888888888893</v>
      </c>
      <c r="G26" s="5"/>
      <c r="H26" s="5"/>
      <c r="I26" s="8"/>
      <c r="J26" s="8"/>
      <c r="K26" s="8"/>
      <c r="L26" s="8"/>
      <c r="M26" s="8"/>
      <c r="N26" s="8"/>
      <c r="O26" s="8"/>
      <c r="P26" s="8"/>
      <c r="Q26" s="8">
        <v>72</v>
      </c>
      <c r="R26" s="8">
        <v>25</v>
      </c>
      <c r="S26" s="8"/>
      <c r="T26" s="8"/>
      <c r="U26" s="8"/>
      <c r="V26" s="8"/>
      <c r="W26" s="8"/>
      <c r="X26" s="8"/>
      <c r="Y26" s="8"/>
      <c r="Z26" s="8"/>
      <c r="AA26" s="30"/>
    </row>
    <row r="27" spans="1:27">
      <c r="A27" s="22">
        <v>23</v>
      </c>
      <c r="B27" s="1" t="s">
        <v>32</v>
      </c>
      <c r="C27" s="5">
        <f>D27+E27</f>
        <v>170</v>
      </c>
      <c r="D27" s="2">
        <v>120</v>
      </c>
      <c r="E27" s="2">
        <v>50</v>
      </c>
      <c r="F27" s="6">
        <f>C27/18</f>
        <v>9.4444444444444446</v>
      </c>
      <c r="G27" s="5"/>
      <c r="H27" s="5"/>
      <c r="I27" s="8"/>
      <c r="J27" s="8"/>
      <c r="K27" s="8"/>
      <c r="L27" s="8"/>
      <c r="M27" s="8"/>
      <c r="N27" s="8"/>
      <c r="O27" s="8"/>
      <c r="P27" s="8"/>
      <c r="Q27" s="8">
        <v>120</v>
      </c>
      <c r="R27" s="8">
        <v>50</v>
      </c>
      <c r="S27" s="8"/>
      <c r="T27" s="8"/>
      <c r="U27" s="8"/>
      <c r="V27" s="8"/>
      <c r="W27" s="8"/>
      <c r="X27" s="8"/>
      <c r="Y27" s="8"/>
      <c r="Z27" s="8"/>
      <c r="AA27" s="30"/>
    </row>
    <row r="28" spans="1:27">
      <c r="A28" s="22">
        <v>24</v>
      </c>
      <c r="B28" s="1" t="s">
        <v>64</v>
      </c>
      <c r="C28" s="5">
        <f t="shared" si="0"/>
        <v>54</v>
      </c>
      <c r="D28" s="5">
        <v>42</v>
      </c>
      <c r="E28" s="5">
        <v>12</v>
      </c>
      <c r="F28" s="6">
        <f t="shared" si="1"/>
        <v>3</v>
      </c>
      <c r="G28" s="5"/>
      <c r="H28" s="5"/>
      <c r="I28" s="8"/>
      <c r="J28" s="8"/>
      <c r="K28" s="8"/>
      <c r="L28" s="8"/>
      <c r="M28" s="8"/>
      <c r="N28" s="8"/>
      <c r="O28" s="8"/>
      <c r="P28" s="8"/>
      <c r="Q28" s="8">
        <v>42</v>
      </c>
      <c r="R28" s="8">
        <v>12</v>
      </c>
      <c r="S28" s="8"/>
      <c r="T28" s="8"/>
      <c r="U28" s="8"/>
      <c r="V28" s="8"/>
      <c r="W28" s="8"/>
      <c r="X28" s="8"/>
      <c r="Y28" s="8"/>
      <c r="Z28" s="8"/>
      <c r="AA28" s="30"/>
    </row>
    <row r="29" spans="1:27">
      <c r="A29" s="22">
        <v>25</v>
      </c>
      <c r="B29" s="1" t="s">
        <v>37</v>
      </c>
      <c r="C29" s="5">
        <f>D29+E29</f>
        <v>142</v>
      </c>
      <c r="D29" s="5">
        <f>Q29+S29</f>
        <v>72</v>
      </c>
      <c r="E29" s="5">
        <f>R29+T29</f>
        <v>70</v>
      </c>
      <c r="F29" s="6">
        <f>C29/18</f>
        <v>7.8888888888888893</v>
      </c>
      <c r="G29" s="5"/>
      <c r="H29" s="5"/>
      <c r="I29" s="8"/>
      <c r="J29" s="8"/>
      <c r="K29" s="8"/>
      <c r="L29" s="8"/>
      <c r="M29" s="8"/>
      <c r="N29" s="8"/>
      <c r="O29" s="8"/>
      <c r="P29" s="8"/>
      <c r="Q29" s="8">
        <v>36</v>
      </c>
      <c r="R29" s="8">
        <v>35</v>
      </c>
      <c r="S29" s="8">
        <v>36</v>
      </c>
      <c r="T29" s="8">
        <v>35</v>
      </c>
      <c r="U29" s="8"/>
      <c r="V29" s="8"/>
      <c r="W29" s="8"/>
      <c r="X29" s="8"/>
      <c r="Y29" s="8"/>
      <c r="Z29" s="8"/>
      <c r="AA29" s="30"/>
    </row>
    <row r="30" spans="1:27">
      <c r="A30" s="22">
        <v>26</v>
      </c>
      <c r="B30" s="1" t="s">
        <v>33</v>
      </c>
      <c r="C30" s="5">
        <f t="shared" si="0"/>
        <v>157</v>
      </c>
      <c r="D30" s="5">
        <f>Q30+S30</f>
        <v>92</v>
      </c>
      <c r="E30" s="5">
        <f>R30+T30</f>
        <v>65</v>
      </c>
      <c r="F30" s="6">
        <f t="shared" si="1"/>
        <v>8.7222222222222214</v>
      </c>
      <c r="G30" s="5"/>
      <c r="H30" s="5"/>
      <c r="I30" s="8"/>
      <c r="J30" s="8"/>
      <c r="K30" s="8"/>
      <c r="L30" s="8"/>
      <c r="M30" s="8"/>
      <c r="N30" s="8"/>
      <c r="O30" s="8"/>
      <c r="P30" s="8"/>
      <c r="Q30" s="8">
        <v>35</v>
      </c>
      <c r="R30" s="8">
        <v>25</v>
      </c>
      <c r="S30" s="8">
        <v>57</v>
      </c>
      <c r="T30" s="8">
        <v>40</v>
      </c>
      <c r="U30" s="8"/>
      <c r="V30" s="8"/>
      <c r="W30" s="8"/>
      <c r="X30" s="8"/>
      <c r="Y30" s="8"/>
      <c r="Z30" s="8"/>
      <c r="AA30" s="30"/>
    </row>
    <row r="31" spans="1:27">
      <c r="A31" s="22">
        <v>27</v>
      </c>
      <c r="B31" s="1" t="s">
        <v>59</v>
      </c>
      <c r="C31" s="5">
        <f t="shared" ref="C31:C39" si="2">D31+E31</f>
        <v>36</v>
      </c>
      <c r="D31" s="5">
        <v>24</v>
      </c>
      <c r="E31" s="5">
        <v>12</v>
      </c>
      <c r="F31" s="6">
        <f t="shared" ref="F31:F39" si="3">C31/18</f>
        <v>2</v>
      </c>
      <c r="G31" s="5"/>
      <c r="H31" s="5"/>
      <c r="I31" s="8"/>
      <c r="J31" s="8"/>
      <c r="K31" s="8"/>
      <c r="L31" s="8"/>
      <c r="M31" s="8"/>
      <c r="N31" s="8"/>
      <c r="O31" s="8"/>
      <c r="P31" s="8"/>
      <c r="Q31" s="8"/>
      <c r="R31" s="8"/>
      <c r="S31" s="8">
        <v>24</v>
      </c>
      <c r="T31" s="8">
        <v>12</v>
      </c>
      <c r="U31" s="8"/>
      <c r="V31" s="8"/>
      <c r="W31" s="8"/>
      <c r="X31" s="8"/>
      <c r="Y31" s="8"/>
      <c r="Z31" s="8"/>
      <c r="AA31" s="30"/>
    </row>
    <row r="32" spans="1:27">
      <c r="A32" s="22">
        <v>28</v>
      </c>
      <c r="B32" s="1" t="s">
        <v>36</v>
      </c>
      <c r="C32" s="5">
        <f>D32+E32</f>
        <v>51</v>
      </c>
      <c r="D32" s="5">
        <v>36</v>
      </c>
      <c r="E32" s="5">
        <v>15</v>
      </c>
      <c r="F32" s="6">
        <f>C32/18</f>
        <v>2.8333333333333335</v>
      </c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8"/>
      <c r="S32" s="8">
        <v>36</v>
      </c>
      <c r="T32" s="8">
        <v>15</v>
      </c>
      <c r="U32" s="4"/>
      <c r="V32" s="4"/>
      <c r="W32" s="8"/>
      <c r="X32" s="8"/>
      <c r="Y32" s="8"/>
      <c r="Z32" s="8"/>
      <c r="AA32" s="30"/>
    </row>
    <row r="33" spans="1:27">
      <c r="A33" s="22">
        <v>29</v>
      </c>
      <c r="B33" s="1" t="s">
        <v>48</v>
      </c>
      <c r="C33" s="5">
        <f>D33+E33</f>
        <v>47</v>
      </c>
      <c r="D33" s="5">
        <v>27</v>
      </c>
      <c r="E33" s="5">
        <v>20</v>
      </c>
      <c r="F33" s="6">
        <f>C33/18</f>
        <v>2.6111111111111112</v>
      </c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8"/>
      <c r="S33" s="8">
        <v>27</v>
      </c>
      <c r="T33" s="8">
        <v>20</v>
      </c>
      <c r="U33" s="8"/>
      <c r="V33" s="8"/>
      <c r="W33" s="4"/>
      <c r="X33" s="4"/>
      <c r="Y33" s="8"/>
      <c r="Z33" s="8"/>
      <c r="AA33" s="30"/>
    </row>
    <row r="34" spans="1:27">
      <c r="A34" s="22">
        <v>30</v>
      </c>
      <c r="B34" s="1" t="s">
        <v>46</v>
      </c>
      <c r="C34" s="5">
        <f>D34+E34</f>
        <v>36</v>
      </c>
      <c r="D34" s="5">
        <v>30</v>
      </c>
      <c r="E34" s="5">
        <v>6</v>
      </c>
      <c r="F34" s="6">
        <f>C34/18</f>
        <v>2</v>
      </c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v>30</v>
      </c>
      <c r="T34" s="8">
        <v>6</v>
      </c>
      <c r="U34" s="8"/>
      <c r="V34" s="8"/>
      <c r="W34" s="8"/>
      <c r="X34" s="8"/>
      <c r="Y34" s="4"/>
      <c r="Z34" s="4"/>
      <c r="AA34" s="30"/>
    </row>
    <row r="35" spans="1:27">
      <c r="A35" s="22">
        <v>31</v>
      </c>
      <c r="B35" s="1" t="s">
        <v>70</v>
      </c>
      <c r="C35" s="8">
        <f>D35+E35</f>
        <v>54</v>
      </c>
      <c r="D35" s="8">
        <v>36</v>
      </c>
      <c r="E35" s="8">
        <v>18</v>
      </c>
      <c r="F35" s="9">
        <f>C35/18</f>
        <v>3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>
        <v>36</v>
      </c>
      <c r="T35" s="8">
        <v>18</v>
      </c>
      <c r="U35" s="8"/>
      <c r="V35" s="8"/>
      <c r="W35" s="8"/>
      <c r="X35" s="8"/>
      <c r="Y35" s="4"/>
      <c r="Z35" s="4"/>
      <c r="AA35" s="30"/>
    </row>
    <row r="36" spans="1:27">
      <c r="A36" s="22">
        <v>32</v>
      </c>
      <c r="B36" s="10" t="s">
        <v>68</v>
      </c>
      <c r="C36" s="21">
        <v>66</v>
      </c>
      <c r="D36" s="21">
        <v>34</v>
      </c>
      <c r="E36" s="21">
        <v>32</v>
      </c>
      <c r="F36" s="21">
        <v>4</v>
      </c>
      <c r="G36" s="11"/>
      <c r="H36" s="11"/>
      <c r="I36" s="11"/>
      <c r="J36" s="16"/>
      <c r="K36" s="16"/>
      <c r="L36" s="16"/>
      <c r="M36" s="16"/>
      <c r="N36" s="16"/>
      <c r="O36" s="4"/>
      <c r="P36" s="4"/>
      <c r="Q36" s="16"/>
      <c r="R36" s="16"/>
      <c r="S36" s="12">
        <v>34</v>
      </c>
      <c r="T36" s="12">
        <v>32</v>
      </c>
      <c r="U36" s="15"/>
      <c r="V36" s="15"/>
      <c r="W36" s="8"/>
      <c r="X36" s="8"/>
      <c r="Y36" s="8"/>
      <c r="Z36" s="8"/>
      <c r="AA36" s="30"/>
    </row>
    <row r="37" spans="1:27">
      <c r="A37" s="22">
        <v>33</v>
      </c>
      <c r="B37" s="1" t="s">
        <v>34</v>
      </c>
      <c r="C37" s="5">
        <f>D37+E37</f>
        <v>54</v>
      </c>
      <c r="D37" s="5">
        <v>51</v>
      </c>
      <c r="E37" s="5">
        <v>3</v>
      </c>
      <c r="F37" s="6">
        <f>C37/18</f>
        <v>3</v>
      </c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8"/>
      <c r="S37" s="8">
        <v>51</v>
      </c>
      <c r="T37" s="8">
        <v>3</v>
      </c>
      <c r="U37" s="4"/>
      <c r="V37" s="4"/>
      <c r="W37" s="8"/>
      <c r="X37" s="8"/>
      <c r="Y37" s="8"/>
      <c r="Z37" s="8"/>
      <c r="AA37" s="30"/>
    </row>
    <row r="38" spans="1:27">
      <c r="A38" s="22">
        <v>34</v>
      </c>
      <c r="B38" s="1" t="s">
        <v>60</v>
      </c>
      <c r="C38" s="5">
        <f t="shared" si="2"/>
        <v>36</v>
      </c>
      <c r="D38" s="5">
        <v>30</v>
      </c>
      <c r="E38" s="5">
        <v>6</v>
      </c>
      <c r="F38" s="6">
        <f t="shared" si="3"/>
        <v>2</v>
      </c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>
        <v>30</v>
      </c>
      <c r="V38" s="8">
        <v>6</v>
      </c>
      <c r="W38" s="8"/>
      <c r="X38" s="8"/>
      <c r="Y38" s="8"/>
      <c r="Z38" s="8"/>
      <c r="AA38" s="30"/>
    </row>
    <row r="39" spans="1:27">
      <c r="A39" s="22">
        <v>35</v>
      </c>
      <c r="B39" s="1" t="s">
        <v>35</v>
      </c>
      <c r="C39" s="5">
        <f t="shared" si="2"/>
        <v>24</v>
      </c>
      <c r="D39" s="5">
        <v>24</v>
      </c>
      <c r="E39" s="5">
        <v>0</v>
      </c>
      <c r="F39" s="6">
        <f t="shared" si="3"/>
        <v>1.3333333333333333</v>
      </c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>
        <v>24</v>
      </c>
      <c r="V39" s="8"/>
      <c r="W39" s="8"/>
      <c r="X39" s="8"/>
      <c r="Y39" s="8"/>
      <c r="Z39" s="8"/>
      <c r="AA39" s="30"/>
    </row>
    <row r="40" spans="1:27" ht="22.5">
      <c r="A40" s="22">
        <v>36</v>
      </c>
      <c r="B40" s="1" t="s">
        <v>49</v>
      </c>
      <c r="C40" s="5">
        <f t="shared" ref="C40:C44" si="4">D40+E40</f>
        <v>42</v>
      </c>
      <c r="D40" s="5">
        <v>30</v>
      </c>
      <c r="E40" s="5">
        <v>12</v>
      </c>
      <c r="F40" s="6">
        <f t="shared" ref="F40:F44" si="5">C40/18</f>
        <v>2.3333333333333335</v>
      </c>
      <c r="G40" s="5"/>
      <c r="H40" s="5"/>
      <c r="I40" s="8"/>
      <c r="J40" s="8"/>
      <c r="K40" s="8"/>
      <c r="L40" s="8"/>
      <c r="M40" s="8"/>
      <c r="N40" s="8"/>
      <c r="O40" s="8"/>
      <c r="P40" s="22"/>
      <c r="Q40" s="22"/>
      <c r="R40" s="22"/>
      <c r="S40" s="22"/>
      <c r="T40" s="22"/>
      <c r="U40" s="22">
        <v>30</v>
      </c>
      <c r="V40" s="22">
        <v>12</v>
      </c>
      <c r="W40" s="22"/>
      <c r="X40" s="22"/>
      <c r="Y40" s="22"/>
      <c r="Z40" s="22"/>
      <c r="AA40" s="30"/>
    </row>
    <row r="41" spans="1:27">
      <c r="A41" s="22">
        <v>37</v>
      </c>
      <c r="B41" s="1" t="s">
        <v>44</v>
      </c>
      <c r="C41" s="5">
        <f t="shared" si="4"/>
        <v>36</v>
      </c>
      <c r="D41" s="5">
        <v>27</v>
      </c>
      <c r="E41" s="5">
        <v>9</v>
      </c>
      <c r="F41" s="6">
        <f t="shared" si="5"/>
        <v>2</v>
      </c>
      <c r="G41" s="5"/>
      <c r="H41" s="5"/>
      <c r="I41" s="8"/>
      <c r="J41" s="8"/>
      <c r="K41" s="8"/>
      <c r="L41" s="8"/>
      <c r="M41" s="8"/>
      <c r="N41" s="8"/>
      <c r="O41" s="8"/>
      <c r="P41" s="22"/>
      <c r="Q41" s="22"/>
      <c r="R41" s="22"/>
      <c r="S41" s="22"/>
      <c r="T41" s="22"/>
      <c r="U41" s="22">
        <v>27</v>
      </c>
      <c r="V41" s="22">
        <v>9</v>
      </c>
      <c r="W41" s="22"/>
      <c r="X41" s="22"/>
      <c r="Y41" s="22"/>
      <c r="Z41" s="22"/>
      <c r="AA41" s="30"/>
    </row>
    <row r="42" spans="1:27">
      <c r="A42" s="22">
        <v>38</v>
      </c>
      <c r="B42" s="1" t="s">
        <v>61</v>
      </c>
      <c r="C42" s="5">
        <f t="shared" si="4"/>
        <v>36</v>
      </c>
      <c r="D42" s="5">
        <v>30</v>
      </c>
      <c r="E42" s="5">
        <v>6</v>
      </c>
      <c r="F42" s="6">
        <f t="shared" si="5"/>
        <v>2</v>
      </c>
      <c r="G42" s="5"/>
      <c r="H42" s="5"/>
      <c r="I42" s="8"/>
      <c r="J42" s="8"/>
      <c r="K42" s="8"/>
      <c r="L42" s="8"/>
      <c r="M42" s="8"/>
      <c r="N42" s="8"/>
      <c r="O42" s="8"/>
      <c r="P42" s="22"/>
      <c r="Q42" s="22"/>
      <c r="R42" s="22"/>
      <c r="S42" s="22"/>
      <c r="T42" s="22"/>
      <c r="U42" s="22">
        <v>30</v>
      </c>
      <c r="V42" s="22">
        <v>6</v>
      </c>
      <c r="W42" s="22"/>
      <c r="X42" s="22"/>
      <c r="Y42" s="22"/>
      <c r="Z42" s="22"/>
      <c r="AA42" s="30"/>
    </row>
    <row r="43" spans="1:27">
      <c r="A43" s="22">
        <v>39</v>
      </c>
      <c r="B43" s="1" t="s">
        <v>40</v>
      </c>
      <c r="C43" s="5">
        <f t="shared" si="4"/>
        <v>326</v>
      </c>
      <c r="D43" s="5">
        <v>156</v>
      </c>
      <c r="E43" s="5">
        <v>170</v>
      </c>
      <c r="F43" s="6">
        <f t="shared" si="5"/>
        <v>18.111111111111111</v>
      </c>
      <c r="G43" s="5"/>
      <c r="H43" s="5"/>
      <c r="I43" s="8"/>
      <c r="J43" s="8"/>
      <c r="K43" s="8"/>
      <c r="L43" s="8"/>
      <c r="M43" s="8"/>
      <c r="N43" s="8"/>
      <c r="O43" s="8"/>
      <c r="P43" s="22"/>
      <c r="Q43" s="22"/>
      <c r="R43" s="22"/>
      <c r="S43" s="22"/>
      <c r="T43" s="22"/>
      <c r="U43" s="22">
        <v>78</v>
      </c>
      <c r="V43" s="22">
        <v>85</v>
      </c>
      <c r="W43" s="22">
        <v>78</v>
      </c>
      <c r="X43" s="22">
        <v>85</v>
      </c>
      <c r="Y43" s="4"/>
      <c r="Z43" s="4"/>
      <c r="AA43" s="30"/>
    </row>
    <row r="44" spans="1:27">
      <c r="A44" s="22">
        <v>40</v>
      </c>
      <c r="B44" s="1" t="s">
        <v>41</v>
      </c>
      <c r="C44" s="5">
        <f t="shared" si="4"/>
        <v>200</v>
      </c>
      <c r="D44" s="5">
        <v>120</v>
      </c>
      <c r="E44" s="5">
        <v>80</v>
      </c>
      <c r="F44" s="6">
        <f t="shared" si="5"/>
        <v>11.111111111111111</v>
      </c>
      <c r="G44" s="5"/>
      <c r="H44" s="5"/>
      <c r="I44" s="8"/>
      <c r="J44" s="8"/>
      <c r="K44" s="8"/>
      <c r="L44" s="8"/>
      <c r="M44" s="8"/>
      <c r="N44" s="8"/>
      <c r="O44" s="8"/>
      <c r="P44" s="22"/>
      <c r="Q44" s="22"/>
      <c r="R44" s="22"/>
      <c r="S44" s="22"/>
      <c r="T44" s="22"/>
      <c r="U44" s="22">
        <v>60</v>
      </c>
      <c r="V44" s="22">
        <v>40</v>
      </c>
      <c r="W44" s="22">
        <v>60</v>
      </c>
      <c r="X44" s="22">
        <v>40</v>
      </c>
      <c r="Y44" s="4"/>
      <c r="Z44" s="4"/>
      <c r="AA44" s="30"/>
    </row>
    <row r="45" spans="1:27">
      <c r="A45" s="22">
        <v>41</v>
      </c>
      <c r="B45" s="1" t="s">
        <v>42</v>
      </c>
      <c r="C45" s="5">
        <f>D45+E45</f>
        <v>90</v>
      </c>
      <c r="D45" s="5">
        <v>66</v>
      </c>
      <c r="E45" s="5">
        <v>24</v>
      </c>
      <c r="F45" s="6">
        <f>C45/18</f>
        <v>5</v>
      </c>
      <c r="G45" s="5"/>
      <c r="H45" s="5"/>
      <c r="I45" s="8"/>
      <c r="J45" s="8"/>
      <c r="K45" s="8"/>
      <c r="L45" s="8"/>
      <c r="M45" s="8"/>
      <c r="N45" s="8"/>
      <c r="O45" s="8"/>
      <c r="P45" s="22"/>
      <c r="Q45" s="22"/>
      <c r="R45" s="22"/>
      <c r="S45" s="22"/>
      <c r="T45" s="22"/>
      <c r="U45" s="22"/>
      <c r="V45" s="22"/>
      <c r="W45" s="22">
        <v>66</v>
      </c>
      <c r="X45" s="22">
        <v>24</v>
      </c>
      <c r="Y45" s="22"/>
      <c r="Z45" s="22"/>
      <c r="AA45" s="30"/>
    </row>
    <row r="46" spans="1:27" ht="22.5">
      <c r="A46" s="22">
        <v>42</v>
      </c>
      <c r="B46" s="10" t="s">
        <v>71</v>
      </c>
      <c r="C46" s="11">
        <v>165</v>
      </c>
      <c r="D46" s="11">
        <v>109</v>
      </c>
      <c r="E46" s="11">
        <v>56</v>
      </c>
      <c r="F46" s="11">
        <v>9</v>
      </c>
      <c r="G46" s="11"/>
      <c r="H46" s="17"/>
      <c r="I46" s="17"/>
      <c r="J46" s="17"/>
      <c r="K46" s="17"/>
      <c r="L46" s="11"/>
      <c r="M46" s="11"/>
      <c r="N46" s="11"/>
      <c r="O46" s="11"/>
      <c r="P46" s="17"/>
      <c r="Q46" s="17"/>
      <c r="R46" s="17"/>
      <c r="S46" s="18"/>
      <c r="T46" s="18"/>
      <c r="U46" s="18"/>
      <c r="V46" s="18"/>
      <c r="W46" s="17">
        <v>59</v>
      </c>
      <c r="X46" s="11">
        <v>31</v>
      </c>
      <c r="Y46" s="11">
        <v>50</v>
      </c>
      <c r="Z46" s="11">
        <v>25</v>
      </c>
      <c r="AA46" s="30"/>
    </row>
    <row r="47" spans="1:27">
      <c r="A47" s="22">
        <v>43</v>
      </c>
      <c r="B47" s="1" t="s">
        <v>43</v>
      </c>
      <c r="C47" s="5">
        <f t="shared" si="0"/>
        <v>69</v>
      </c>
      <c r="D47" s="5">
        <v>51</v>
      </c>
      <c r="E47" s="5">
        <v>18</v>
      </c>
      <c r="F47" s="6">
        <f t="shared" si="1"/>
        <v>3.8333333333333335</v>
      </c>
      <c r="G47" s="5"/>
      <c r="H47" s="5"/>
      <c r="I47" s="8"/>
      <c r="J47" s="8"/>
      <c r="K47" s="8"/>
      <c r="L47" s="8"/>
      <c r="M47" s="8"/>
      <c r="N47" s="8"/>
      <c r="O47" s="8"/>
      <c r="P47" s="22"/>
      <c r="Q47" s="22"/>
      <c r="R47" s="22"/>
      <c r="S47" s="22"/>
      <c r="T47" s="22"/>
      <c r="U47" s="22"/>
      <c r="V47" s="22"/>
      <c r="W47" s="22"/>
      <c r="X47" s="22"/>
      <c r="Y47" s="22">
        <v>51</v>
      </c>
      <c r="Z47" s="22">
        <v>18</v>
      </c>
      <c r="AA47" s="30"/>
    </row>
    <row r="48" spans="1:27">
      <c r="A48" s="22">
        <v>44</v>
      </c>
      <c r="B48" s="1" t="s">
        <v>47</v>
      </c>
      <c r="C48" s="8">
        <f>D48+E48</f>
        <v>52</v>
      </c>
      <c r="D48" s="8">
        <v>27</v>
      </c>
      <c r="E48" s="8">
        <v>25</v>
      </c>
      <c r="F48" s="9">
        <f>C48/18</f>
        <v>2.8888888888888888</v>
      </c>
      <c r="G48" s="8"/>
      <c r="H48" s="8"/>
      <c r="I48" s="8"/>
      <c r="J48" s="8"/>
      <c r="K48" s="8"/>
      <c r="L48" s="8"/>
      <c r="M48" s="8"/>
      <c r="N48" s="8"/>
      <c r="O48" s="8"/>
      <c r="P48" s="22"/>
      <c r="Q48" s="22"/>
      <c r="R48" s="22"/>
      <c r="S48" s="22"/>
      <c r="T48" s="22"/>
      <c r="U48" s="4"/>
      <c r="V48" s="4"/>
      <c r="W48" s="22"/>
      <c r="X48" s="22"/>
      <c r="Y48" s="22">
        <v>27</v>
      </c>
      <c r="Z48" s="22">
        <v>25</v>
      </c>
      <c r="AA48" s="30"/>
    </row>
    <row r="49" spans="1:27">
      <c r="A49" s="22">
        <v>45</v>
      </c>
      <c r="B49" s="1" t="s">
        <v>45</v>
      </c>
      <c r="C49" s="5">
        <f>D49+E49</f>
        <v>52</v>
      </c>
      <c r="D49" s="5">
        <v>27</v>
      </c>
      <c r="E49" s="5">
        <v>25</v>
      </c>
      <c r="F49" s="6">
        <f>C49/18</f>
        <v>2.8888888888888888</v>
      </c>
      <c r="G49" s="5"/>
      <c r="H49" s="5"/>
      <c r="I49" s="8"/>
      <c r="J49" s="8"/>
      <c r="K49" s="8"/>
      <c r="L49" s="8"/>
      <c r="M49" s="8"/>
      <c r="N49" s="8"/>
      <c r="O49" s="8"/>
      <c r="P49" s="22"/>
      <c r="Q49" s="22"/>
      <c r="R49" s="22"/>
      <c r="S49" s="22"/>
      <c r="T49" s="22"/>
      <c r="U49" s="4"/>
      <c r="V49" s="4"/>
      <c r="W49" s="4"/>
      <c r="X49" s="4"/>
      <c r="Y49" s="22">
        <v>27</v>
      </c>
      <c r="Z49" s="22">
        <v>25</v>
      </c>
      <c r="AA49" s="30"/>
    </row>
    <row r="50" spans="1:27" ht="22.5">
      <c r="A50" s="22">
        <v>46</v>
      </c>
      <c r="B50" s="10" t="s">
        <v>66</v>
      </c>
      <c r="C50" s="11">
        <v>36</v>
      </c>
      <c r="D50" s="11">
        <v>24</v>
      </c>
      <c r="E50" s="11">
        <v>12</v>
      </c>
      <c r="F50" s="11">
        <v>2</v>
      </c>
      <c r="G50" s="11"/>
      <c r="H50" s="11"/>
      <c r="I50" s="11"/>
      <c r="J50" s="16"/>
      <c r="K50" s="16"/>
      <c r="L50" s="16"/>
      <c r="M50" s="16"/>
      <c r="N50" s="16"/>
      <c r="O50" s="4"/>
      <c r="P50" s="4"/>
      <c r="Q50" s="16"/>
      <c r="R50" s="16"/>
      <c r="S50" s="16"/>
      <c r="T50" s="16"/>
      <c r="U50" s="16"/>
      <c r="V50" s="16"/>
      <c r="W50" s="22"/>
      <c r="X50" s="22"/>
      <c r="Y50" s="12">
        <v>24</v>
      </c>
      <c r="Z50" s="12">
        <v>12</v>
      </c>
      <c r="AA50" s="30"/>
    </row>
    <row r="51" spans="1:27">
      <c r="A51" s="22">
        <v>47</v>
      </c>
      <c r="B51" s="10" t="s">
        <v>67</v>
      </c>
      <c r="C51" s="11">
        <v>80</v>
      </c>
      <c r="D51" s="11">
        <v>44</v>
      </c>
      <c r="E51" s="11">
        <v>36</v>
      </c>
      <c r="F51" s="11">
        <v>4</v>
      </c>
      <c r="G51" s="11"/>
      <c r="H51" s="11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4"/>
      <c r="U51" s="22"/>
      <c r="V51" s="22"/>
      <c r="W51" s="22"/>
      <c r="X51" s="22"/>
      <c r="Y51" s="12">
        <v>44</v>
      </c>
      <c r="Z51" s="12">
        <v>36</v>
      </c>
      <c r="AA51" s="30"/>
    </row>
    <row r="52" spans="1:27">
      <c r="A52" s="22">
        <v>48</v>
      </c>
      <c r="B52" s="10" t="s">
        <v>38</v>
      </c>
      <c r="C52" s="11">
        <v>48</v>
      </c>
      <c r="D52" s="11">
        <v>39</v>
      </c>
      <c r="E52" s="11">
        <v>9</v>
      </c>
      <c r="F52" s="11">
        <v>3</v>
      </c>
      <c r="G52" s="11"/>
      <c r="H52" s="11"/>
      <c r="I52" s="11"/>
      <c r="J52" s="16"/>
      <c r="K52" s="16"/>
      <c r="L52" s="16"/>
      <c r="M52" s="16"/>
      <c r="N52" s="16"/>
      <c r="O52" s="19"/>
      <c r="P52" s="19"/>
      <c r="Q52" s="16"/>
      <c r="R52" s="16"/>
      <c r="S52" s="4"/>
      <c r="T52" s="4"/>
      <c r="U52" s="16"/>
      <c r="V52" s="16"/>
      <c r="W52" s="22"/>
      <c r="X52" s="22"/>
      <c r="Y52" s="20">
        <v>39</v>
      </c>
      <c r="Z52" s="20">
        <v>9</v>
      </c>
      <c r="AA52" s="30"/>
    </row>
    <row r="53" spans="1:27">
      <c r="A53" s="25" t="s">
        <v>50</v>
      </c>
      <c r="B53" s="25"/>
      <c r="C53" s="24">
        <f t="shared" ref="C53:L53" si="6">SUM(C5:C52)</f>
        <v>4421</v>
      </c>
      <c r="D53" s="24">
        <f t="shared" si="6"/>
        <v>3213</v>
      </c>
      <c r="E53" s="24">
        <f t="shared" si="6"/>
        <v>1208</v>
      </c>
      <c r="F53" s="24">
        <f t="shared" si="6"/>
        <v>245.50000000000006</v>
      </c>
      <c r="G53" s="5">
        <f t="shared" si="6"/>
        <v>416</v>
      </c>
      <c r="H53" s="7">
        <f t="shared" si="6"/>
        <v>25</v>
      </c>
      <c r="I53" s="7">
        <f t="shared" si="6"/>
        <v>426</v>
      </c>
      <c r="J53" s="7">
        <f t="shared" si="6"/>
        <v>33</v>
      </c>
      <c r="K53" s="7">
        <f t="shared" si="6"/>
        <v>270</v>
      </c>
      <c r="L53" s="7">
        <f t="shared" si="6"/>
        <v>112</v>
      </c>
      <c r="M53" s="7">
        <f>SUM(M6:M34)</f>
        <v>270</v>
      </c>
      <c r="N53" s="8">
        <f t="shared" ref="N53:S53" si="7">SUM(N5:N52)</f>
        <v>93</v>
      </c>
      <c r="O53" s="8">
        <f t="shared" si="7"/>
        <v>352</v>
      </c>
      <c r="P53" s="22">
        <f t="shared" si="7"/>
        <v>120</v>
      </c>
      <c r="Q53" s="22">
        <f t="shared" si="7"/>
        <v>344</v>
      </c>
      <c r="R53" s="22">
        <f t="shared" si="7"/>
        <v>156</v>
      </c>
      <c r="S53" s="22">
        <f t="shared" si="7"/>
        <v>331</v>
      </c>
      <c r="T53" s="22">
        <f>SUM(T6:T34)</f>
        <v>128</v>
      </c>
      <c r="U53" s="22">
        <f t="shared" ref="U53:Z53" si="8">SUM(U5:U52)</f>
        <v>279</v>
      </c>
      <c r="V53" s="22">
        <f t="shared" si="8"/>
        <v>158</v>
      </c>
      <c r="W53" s="22">
        <f t="shared" si="8"/>
        <v>263</v>
      </c>
      <c r="X53" s="22">
        <f t="shared" si="8"/>
        <v>180</v>
      </c>
      <c r="Y53" s="22">
        <f t="shared" si="8"/>
        <v>262</v>
      </c>
      <c r="Z53" s="22">
        <f t="shared" si="8"/>
        <v>150</v>
      </c>
      <c r="AA53" s="30"/>
    </row>
    <row r="54" spans="1:27">
      <c r="A54" s="25"/>
      <c r="B54" s="25"/>
      <c r="C54" s="24"/>
      <c r="D54" s="24"/>
      <c r="E54" s="24"/>
      <c r="F54" s="24"/>
      <c r="G54" s="24">
        <f>G53+H53</f>
        <v>441</v>
      </c>
      <c r="H54" s="24"/>
      <c r="I54" s="24">
        <f t="shared" ref="I54" si="9">I53+J53</f>
        <v>459</v>
      </c>
      <c r="J54" s="24"/>
      <c r="K54" s="24">
        <f t="shared" ref="K54" si="10">K53+L53</f>
        <v>382</v>
      </c>
      <c r="L54" s="24"/>
      <c r="M54" s="24">
        <f t="shared" ref="M54" si="11">M53+N53</f>
        <v>363</v>
      </c>
      <c r="N54" s="24"/>
      <c r="O54" s="24">
        <f t="shared" ref="O54" si="12">O53+P53</f>
        <v>472</v>
      </c>
      <c r="P54" s="24"/>
      <c r="Q54" s="24">
        <f t="shared" ref="Q54" si="13">Q53+R53</f>
        <v>500</v>
      </c>
      <c r="R54" s="24"/>
      <c r="S54" s="24">
        <f t="shared" ref="S54" si="14">S53+T53</f>
        <v>459</v>
      </c>
      <c r="T54" s="24"/>
      <c r="U54" s="24">
        <f t="shared" ref="U54" si="15">U53+V53</f>
        <v>437</v>
      </c>
      <c r="V54" s="24"/>
      <c r="W54" s="24">
        <f>W53+X53</f>
        <v>443</v>
      </c>
      <c r="X54" s="24"/>
      <c r="Y54" s="24">
        <f>Y53+Z53</f>
        <v>412</v>
      </c>
      <c r="Z54" s="24"/>
      <c r="AA54" s="30"/>
    </row>
    <row r="55" spans="1:27">
      <c r="A55" s="25" t="s">
        <v>51</v>
      </c>
      <c r="B55" s="25"/>
      <c r="C55" s="26">
        <f>SUM(G54:Z54)/180</f>
        <v>24.266666666666666</v>
      </c>
      <c r="D55" s="26"/>
      <c r="E55" s="26"/>
      <c r="F55" s="26"/>
      <c r="G55" s="23">
        <f>G54/18</f>
        <v>24.5</v>
      </c>
      <c r="H55" s="23"/>
      <c r="I55" s="23">
        <f t="shared" ref="I55" si="16">I54/18</f>
        <v>25.5</v>
      </c>
      <c r="J55" s="23"/>
      <c r="K55" s="23">
        <f t="shared" ref="K55" si="17">K54/18</f>
        <v>21.222222222222221</v>
      </c>
      <c r="L55" s="23"/>
      <c r="M55" s="23">
        <f t="shared" ref="M55" si="18">M54/18</f>
        <v>20.166666666666668</v>
      </c>
      <c r="N55" s="23"/>
      <c r="O55" s="23">
        <f t="shared" ref="O55" si="19">O54/18</f>
        <v>26.222222222222221</v>
      </c>
      <c r="P55" s="23"/>
      <c r="Q55" s="23">
        <f t="shared" ref="Q55" si="20">Q54/18</f>
        <v>27.777777777777779</v>
      </c>
      <c r="R55" s="23"/>
      <c r="S55" s="23">
        <f t="shared" ref="S55" si="21">S54/18</f>
        <v>25.5</v>
      </c>
      <c r="T55" s="23"/>
      <c r="U55" s="23">
        <f t="shared" ref="U55" si="22">U54/18</f>
        <v>24.277777777777779</v>
      </c>
      <c r="V55" s="23"/>
      <c r="W55" s="23">
        <f>W54/18</f>
        <v>24.611111111111111</v>
      </c>
      <c r="X55" s="23"/>
      <c r="Y55" s="23">
        <f>Y54/18</f>
        <v>22.888888888888889</v>
      </c>
      <c r="Z55" s="23"/>
    </row>
  </sheetData>
  <mergeCells count="52">
    <mergeCell ref="AA6:AA54"/>
    <mergeCell ref="W54:X54"/>
    <mergeCell ref="Y54:Z54"/>
    <mergeCell ref="W55:X55"/>
    <mergeCell ref="Y55:Z55"/>
    <mergeCell ref="K2:N2"/>
    <mergeCell ref="O2:R2"/>
    <mergeCell ref="S2:V2"/>
    <mergeCell ref="C3:C4"/>
    <mergeCell ref="A1:AA1"/>
    <mergeCell ref="W2:Z2"/>
    <mergeCell ref="W3:X3"/>
    <mergeCell ref="Y3:Z3"/>
    <mergeCell ref="AA2:AA4"/>
    <mergeCell ref="K3:L3"/>
    <mergeCell ref="M3:N3"/>
    <mergeCell ref="A2:A4"/>
    <mergeCell ref="B2:B4"/>
    <mergeCell ref="C2:E2"/>
    <mergeCell ref="F2:F4"/>
    <mergeCell ref="G2:J2"/>
    <mergeCell ref="G54:H54"/>
    <mergeCell ref="D3:D4"/>
    <mergeCell ref="E3:E4"/>
    <mergeCell ref="G3:H3"/>
    <mergeCell ref="I3:J3"/>
    <mergeCell ref="A53:B54"/>
    <mergeCell ref="C53:C54"/>
    <mergeCell ref="D53:D54"/>
    <mergeCell ref="E53:E54"/>
    <mergeCell ref="F53:F54"/>
    <mergeCell ref="S54:T54"/>
    <mergeCell ref="O3:P3"/>
    <mergeCell ref="Q3:R3"/>
    <mergeCell ref="S3:T3"/>
    <mergeCell ref="U3:V3"/>
    <mergeCell ref="U55:V55"/>
    <mergeCell ref="U54:V54"/>
    <mergeCell ref="A55:B55"/>
    <mergeCell ref="C55:F55"/>
    <mergeCell ref="G55:H55"/>
    <mergeCell ref="I55:J55"/>
    <mergeCell ref="K55:L55"/>
    <mergeCell ref="M55:N55"/>
    <mergeCell ref="O55:P55"/>
    <mergeCell ref="Q55:R55"/>
    <mergeCell ref="S55:T55"/>
    <mergeCell ref="I54:J54"/>
    <mergeCell ref="K54:L54"/>
    <mergeCell ref="M54:N54"/>
    <mergeCell ref="O54:P54"/>
    <mergeCell ref="Q54:R54"/>
  </mergeCells>
  <phoneticPr fontId="6" type="noConversion"/>
  <pageMargins left="0.47244094488188981" right="0.33" top="0.47244094488188981" bottom="0.59055118110236227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印刷</vt:lpstr>
      <vt:lpstr>印刷!Print_Titles</vt:lpstr>
    </vt:vector>
  </TitlesOfParts>
  <Company>njmu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</dc:creator>
  <cp:lastModifiedBy>annkj</cp:lastModifiedBy>
  <cp:lastPrinted>2018-04-16T07:46:26Z</cp:lastPrinted>
  <dcterms:created xsi:type="dcterms:W3CDTF">2015-07-02T04:53:12Z</dcterms:created>
  <dcterms:modified xsi:type="dcterms:W3CDTF">2019-06-19T01:19:34Z</dcterms:modified>
</cp:coreProperties>
</file>